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ОСМП" sheetId="1" r:id="rId1"/>
    <sheet name="Лист1" sheetId="2" r:id="rId2"/>
  </sheets>
  <definedNames/>
  <calcPr fullCalcOnLoad="1"/>
</workbook>
</file>

<file path=xl/sharedStrings.xml><?xml version="1.0" encoding="utf-8"?>
<sst xmlns="http://schemas.openxmlformats.org/spreadsheetml/2006/main" count="211" uniqueCount="70">
  <si>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</si>
  <si>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</si>
  <si>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</si>
  <si>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</si>
  <si>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</si>
  <si>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</si>
  <si>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</si>
  <si>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</si>
  <si>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</si>
  <si>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</si>
  <si>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</si>
  <si>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Наименование  поставщика</t>
  </si>
  <si>
    <t>Дата, номер коммерческого предложения (реестровой записи)</t>
  </si>
  <si>
    <t>Адрес</t>
  </si>
  <si>
    <t>Телефон</t>
  </si>
  <si>
    <t>Главный врач                      _________________ В.А. Каданцев</t>
  </si>
  <si>
    <t>Начальник ОМТС    _________________Л.П.Чулошникова</t>
  </si>
  <si>
    <t>Исполнитель: экономист отдела материально-технического снабжения</t>
  </si>
  <si>
    <t>Пильникова Светлана Сергеевна</t>
  </si>
  <si>
    <t>тел/факс. 8(34675) 6-79-98</t>
  </si>
  <si>
    <t>e-mail: mtsucgb@mail.ru</t>
  </si>
  <si>
    <t>Количество, шт</t>
  </si>
  <si>
    <r>
      <t xml:space="preserve">Способ размещения заказа                    </t>
    </r>
    <r>
      <rPr>
        <i/>
        <sz val="11"/>
        <color indexed="8"/>
        <rFont val="Calibri"/>
        <family val="2"/>
      </rPr>
      <t xml:space="preserve"> Открытый аукцион в электронной форме</t>
    </r>
  </si>
  <si>
    <t>Аппарат ИВЛ и ингаляции кислорода «ДАР – 07»</t>
  </si>
  <si>
    <t>Саквояж медицинский СМ-1</t>
  </si>
  <si>
    <t xml:space="preserve">Аппарат ИВЛ портативный  предназначен для проведения управляемой искусственной вентиляции легких и ингаляции кислородом и кислородно-воздушной смесью в условиях специализированного медицинского транспорта различного назначения, на месте происшествия, на дому, а также в медицинских лечебных учреждениях. </t>
  </si>
  <si>
    <t xml:space="preserve">Крышки  снабжены съемными пластиковыми перфорированными панелями для крепления медицинского имущества - на одной из крышек шарнирно закреплен манипуляционный столик  - в основании расположен съемный  ложемент  для  7 флаконов и 146 ампул Материал: алюминиевый лист толщиной 1,5 и 2,0 мм
Размеры, мм: не более 464х230х290 Вес, кг:не более 3,5 Цвет: светло-серый или  синий Условия эксплуатации: температура, °С от -35 до +40 Текущий уход: обрабатывается обычными моющими и дезинфицирующими средствами .
</t>
  </si>
  <si>
    <t>Мешок АМБУ</t>
  </si>
  <si>
    <t>Механический аппарат ИВЛ  для взрослых, автоклавируемый - мешок силиконовый емкостью не менее 1600 мл с клапаном пациента и предохранительным клапаном в комплекте с силиконовой дыхательной  маской размер не менее  5.</t>
  </si>
  <si>
    <t>Устройство- шина складная УШС</t>
  </si>
  <si>
    <t xml:space="preserve">Устройство-шина складная жесткая фанерно-матерчатая для иммобилизации шейно-грудного отдела позвоночника с одновременной фиксацией головы или для иммобилизации переломов костей бедра и голени.
Особенности: - позволяет проводить иммобилизацию в ограниченном пространстве и извлекать пострадавшего из труднодоступных мест - обеспечивает перемещение пострадавшего как в горизонтальном, так и в вертикальном положении - парные цветные ремни исключают возможность ошибки при фиксации пострадавшего.Состав: фанера с влагостойкой пропиткой, ткань влагостойкая. Размер в сложенном виде не менее 860х140х140 мм, вес не более 1,7 кг. </t>
  </si>
  <si>
    <t>Комплект шин транспортных лестничных КШЛ</t>
  </si>
  <si>
    <t xml:space="preserve">Состав комплекта: шина для руки, шина для ноги, фиксирующий ремень.
Материал: каркас из стальной проволоки, синтетическая прокладка, ткань ПВХ, стропа, застежка текстильная . Особенности: 
— не требует предварительной подготовки 
— фиксируются ремнями. Размеры, мм: шина для руки не менее 855х113х12, шина для ноги не менее 1255х143х12.
Условия эксплуатации: температура, °С от -45 до +40 
Текущий уход: обрабатывается обычными моющими и дезинфицирующими средствами .
</t>
  </si>
  <si>
    <t>Электрокар-диограф портативный трехканальный «Аксион»</t>
  </si>
  <si>
    <t>Электрокардиограф трехканальный Ударопрочный корпус Расчет основных параметров Возможность диагностики стенокардии (ST-смещение) Сохранение в архиве последних 16-ти ЭКГ Оптимален для использования в автомобилях скорой медицинской помощи!</t>
  </si>
  <si>
    <t>Аспиратор ножной портативный АНП – 700-01</t>
  </si>
  <si>
    <t xml:space="preserve">НАЗНАЧЕНИЕ: Аспиратор (отсасыватель) предназначен для отсасывания секреторной жидкости из верхних дыхательных путей пострадавшего (больного) пациента. </t>
  </si>
  <si>
    <t>Пульсоксиметр портативный для экстренной медицины «Окситест-1»  П263 прищепка</t>
  </si>
  <si>
    <t xml:space="preserve">Предназначен для длительного мониторирования насыщения крови кислородом и пульса.Область применения
в службах Скорой Помощи для экспресс-диагностики в «полевых» условиях,  когда использование стационарных приборов невозможно в стоматологии для контроля состояния пациента, находящегося под любым видом анестезии при интенсивной терапии после оксигенотерапии.
</t>
  </si>
  <si>
    <t>Глюкометр</t>
  </si>
  <si>
    <t xml:space="preserve">Глюкометр  портативный с меню на русском языке и с возможностью отмечать время проведения теста : до и после еды. Пошаговые инструкции на экране на русском языке помогают правильно провести тест.   Меню: На русском языке.  Время измерения: не более 5 сек.   </t>
  </si>
  <si>
    <t>Небулайзер «Littele Doctor LD – 210 C»</t>
  </si>
  <si>
    <t xml:space="preserve">Компрессорный небулайзер;Подходит для взрослых и для детей; Активируется вдохом;Большое количество применяемых лекарств; Различные потоки при вдохе и выдохе;  Эффективность использования лекарств; 
 Запасной отбойник (в комплекте); </t>
  </si>
  <si>
    <t>Носилки мягкие бескаркасные «Плащ» модель №1</t>
  </si>
  <si>
    <t>Область применения: Службы скорой помощи, медицины катастроф, военной и экстремальной медицины, медпункты и здравпункты предприятий. Бескаркасные носилки в сложенном виде компактны, поэтому они удобны для оснащения небольших медпунктов и мобильных формирований.</t>
  </si>
  <si>
    <t xml:space="preserve">Коникотом индивидуальной комплектации Кт-01-4,0И «Уникон»
(карманный вариант)
</t>
  </si>
  <si>
    <t>Маски лицевые</t>
  </si>
  <si>
    <t xml:space="preserve">Для уменьшения габарита коникотома опорная планка трахеостомической канюли выполнена со складывающимися  ушками, уменьшен размер головки мандрена (стилета). Максимальная ширина коникотома не более 16мм.                                                          </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</si>
  <si>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1 (дети до 1 года)</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</si>
  <si>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2 (дети от 1 года до 3 лет)</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</si>
  <si>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3 (дети от 3 до 12 лет)</t>
  </si>
  <si>
    <t>Маски лицевые – цельнолитые силиконовые маски  (детские, взрослые и для новорожденных) для комплектации дыхательного мешка или других аппаратов ИВЛ. Имеют минимальное мертвое пространство, очень хорошо прилегают к лицу, с надувным уплотнением : Размер 5 (для взрослых)</t>
  </si>
  <si>
    <t>ООО "Квазар"</t>
  </si>
  <si>
    <t>Вх.№22 от 23.06.2011г.</t>
  </si>
  <si>
    <t>620086, г.Екатеринбург, ул.Радищева 60А, офис №204</t>
  </si>
  <si>
    <t>8(343) 23-57-999</t>
  </si>
  <si>
    <t>ООО "Медирон"</t>
  </si>
  <si>
    <t>Исх.№076/11 от 23.06.2011г.</t>
  </si>
  <si>
    <t>620039 г.Екатеринбург, ул. XXII Партьезда 15</t>
  </si>
  <si>
    <t>8(343) 330-77-10</t>
  </si>
  <si>
    <t>ООО"Уралпоставка"</t>
  </si>
  <si>
    <t>Исх.№294 от 23.06.2011</t>
  </si>
  <si>
    <t>620010, г.Екатеринбург, ул.Грибоедова, д.2 офис 41</t>
  </si>
  <si>
    <t>8-982-621-99-03</t>
  </si>
  <si>
    <t>Дата составления сводной таблицы 12 июля 2011 года</t>
  </si>
  <si>
    <t>Начальная (максимальная) цена контракта: 196 400,00 (Сто девяносто шесть тысяч четыреста рублей)</t>
  </si>
  <si>
    <r>
      <t xml:space="preserve">Т.к. лимиты на приобретение медицинского оборудования открыты в сумме 200 000,00 (Двести тысяч рублей), то начальная (максимальная) </t>
    </r>
    <r>
      <rPr>
        <b/>
        <sz val="11"/>
        <color indexed="8"/>
        <rFont val="Calibri"/>
        <family val="2"/>
      </rPr>
      <t>цена</t>
    </r>
    <r>
      <rPr>
        <sz val="11"/>
        <color indexed="8"/>
        <rFont val="Calibri"/>
        <family val="2"/>
      </rPr>
      <t xml:space="preserve"> </t>
    </r>
    <r>
      <rPr>
        <b/>
        <sz val="11"/>
        <color indexed="8"/>
        <rFont val="Calibri"/>
        <family val="2"/>
      </rPr>
      <t>контракта определена в сумме 196 400,00</t>
    </r>
    <r>
      <rPr>
        <sz val="11"/>
        <color indexed="8"/>
        <rFont val="Calibri"/>
        <family val="2"/>
      </rPr>
      <t xml:space="preserve"> (Сто девяносто шесть тысяч четыреста рублей), обоснованием начальной (максимальной) является коммерческое предложение фирмы потенциального участника размещения заказа,предложившего наиболее приемлемую цену контракта для заказчика.</t>
    </r>
  </si>
  <si>
    <r>
      <rPr>
        <b/>
        <sz val="11"/>
        <color indexed="8"/>
        <rFont val="Calibri"/>
        <family val="2"/>
      </rPr>
      <t xml:space="preserve">Часть  IV </t>
    </r>
    <r>
      <rPr>
        <sz val="11"/>
        <color theme="1"/>
        <rFont val="Calibri"/>
        <family val="2"/>
      </rPr>
      <t>Обоснование расчета начальной (максимальной) цены контракта на приобретение медицинского оборудования
из  средств бюджета по разделу (0904) на третий квартал 2011 года  для нужд отделения  скорой медицинской помощи МУ«Центральная городская больница г. Югорска»</t>
    </r>
  </si>
  <si>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 Обоснование начальной (максимальной) цены проведено путём мониторинга цен предоставленных коммерческих предложений. Начальная (максимальная цена контракта) получена путём сложения средних цен по предоставленной информации от потенциальных участников размещения заказа.</t>
  </si>
  <si>
    <t>Срок действия цен до 30.10.2011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</si>
</sst>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4">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wrapText="1"/>
    </xf>
    <xf numFmtId="0" fontId="29" fillId="0" borderId="0" xfId="0" applyFont="1" applyAlignment="1">
      <alignmen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0" xfId="0" applyFont="1" applyBorder="1" applyAlignment="1">
      <alignment horizontal="lef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4" fontId="38" fillId="0" borderId="26" xfId="43" applyFont="1" applyBorder="1" applyAlignment="1">
      <alignment horizontal="center" vertical="center" wrapText="1"/>
    </xf>
    <xf numFmtId="44" fontId="38" fillId="0" borderId="27" xfId="43" applyFont="1" applyBorder="1" applyAlignment="1">
      <alignment horizontal="center" vertical="center" wrapText="1"/>
    </xf>
    <xf numFmtId="44" fontId="38" fillId="0" borderId="28" xfId="43"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44" fontId="38" fillId="0" borderId="28" xfId="43" applyFont="1" applyBorder="1" applyAlignment="1">
      <alignment horizontal="center" vertical="center"/>
    </xf>
    <xf numFmtId="44" fontId="38" fillId="0" borderId="30" xfId="43" applyFont="1" applyBorder="1" applyAlignment="1">
      <alignment horizontal="center" vertical="center"/>
    </xf>
    <xf numFmtId="0" fontId="0" fillId="0" borderId="0" xfId="0" applyNumberFormat="1" applyAlignment="1">
      <alignment horizontal="left"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38" fillId="0" borderId="0" xfId="0" applyFont="1" applyAlignment="1">
      <alignment horizontal="left"/>
    </xf>
    <xf numFmtId="0" fontId="0" fillId="0" borderId="33" xfId="0" applyBorder="1" applyAlignment="1">
      <alignment horizontal="center"/>
    </xf>
    <xf numFmtId="0" fontId="0" fillId="0" borderId="3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A85">
      <selection activeCell="D107" sqref="D107"/>
    </sheetView>
  </sheetViews>
  <sheetFormatPr defaultColWidth="9.140625" defaultRowHeight="15"/>
  <cols>
    <col min="1" max="1" width="20.7109375" style="0" customWidth="1"/>
    <col min="2" max="3" width="23.28125" style="0" customWidth="1"/>
    <col min="4" max="4" width="21.57421875" style="0" customWidth="1"/>
    <col min="5" max="5" width="16.7109375" style="0" customWidth="1"/>
    <col min="6" max="6" width="18.57421875" style="0" customWidth="1"/>
  </cols>
  <sheetData>
    <row r="1" spans="1:6" ht="48.75" customHeight="1">
      <c r="A1" s="42" t="s">
        <v>67</v>
      </c>
      <c r="B1" s="42"/>
      <c r="C1" s="42"/>
      <c r="D1" s="42"/>
      <c r="E1" s="42"/>
      <c r="F1" s="42"/>
    </row>
    <row r="2" spans="1:6" ht="15">
      <c r="A2" s="43"/>
      <c r="B2" s="43"/>
      <c r="C2" s="43"/>
      <c r="D2" s="43"/>
      <c r="E2" s="43"/>
      <c r="F2" s="43"/>
    </row>
    <row r="3" spans="3:6" ht="15.75" thickBot="1">
      <c r="C3" s="52" t="s">
        <v>22</v>
      </c>
      <c r="D3" s="52"/>
      <c r="E3" s="52"/>
      <c r="F3" s="52"/>
    </row>
    <row r="4" spans="1:6" ht="15.75" thickBot="1">
      <c r="A4" s="40" t="s">
        <v>1</v>
      </c>
      <c r="B4" s="49" t="s">
        <v>2</v>
      </c>
      <c r="C4" s="53"/>
      <c r="D4" s="53"/>
      <c r="E4" s="40" t="s">
        <v>3</v>
      </c>
      <c r="F4" s="40" t="s">
        <v>4</v>
      </c>
    </row>
    <row r="5" spans="1:6" ht="15.75" thickBot="1">
      <c r="A5" s="41"/>
      <c r="B5" s="1">
        <v>1</v>
      </c>
      <c r="C5" s="2">
        <v>2</v>
      </c>
      <c r="D5" s="3">
        <v>3</v>
      </c>
      <c r="E5" s="41"/>
      <c r="F5" s="41"/>
    </row>
    <row r="6" spans="1:6" ht="22.5" customHeight="1">
      <c r="A6" s="4" t="s">
        <v>5</v>
      </c>
      <c r="B6" s="32" t="s">
        <v>23</v>
      </c>
      <c r="C6" s="33"/>
      <c r="D6" s="33"/>
      <c r="E6" s="5" t="s">
        <v>6</v>
      </c>
      <c r="F6" s="6" t="s">
        <v>6</v>
      </c>
    </row>
    <row r="7" spans="1:6" ht="82.5" customHeight="1">
      <c r="A7" s="7" t="s">
        <v>7</v>
      </c>
      <c r="B7" s="29" t="s">
        <v>25</v>
      </c>
      <c r="C7" s="30"/>
      <c r="D7" s="30"/>
      <c r="E7" s="8"/>
      <c r="F7" s="9"/>
    </row>
    <row r="8" spans="1:6" ht="19.5" customHeight="1">
      <c r="A8" s="26" t="s">
        <v>21</v>
      </c>
      <c r="B8" s="29">
        <v>2</v>
      </c>
      <c r="C8" s="30"/>
      <c r="D8" s="30"/>
      <c r="E8" s="10" t="s">
        <v>6</v>
      </c>
      <c r="F8" s="11" t="s">
        <v>6</v>
      </c>
    </row>
    <row r="9" spans="1:6" ht="15">
      <c r="A9" s="12" t="s">
        <v>8</v>
      </c>
      <c r="B9" s="13">
        <v>16000</v>
      </c>
      <c r="C9" s="13">
        <v>15000</v>
      </c>
      <c r="D9" s="13">
        <v>17000</v>
      </c>
      <c r="E9" s="14">
        <f>(B9+C9+D9)/3</f>
        <v>16000</v>
      </c>
      <c r="F9" s="15">
        <f>E9</f>
        <v>16000</v>
      </c>
    </row>
    <row r="10" spans="1:6" ht="15.75" thickBot="1">
      <c r="A10" s="12" t="s">
        <v>9</v>
      </c>
      <c r="B10" s="14">
        <f>B8*B9</f>
        <v>32000</v>
      </c>
      <c r="C10" s="14">
        <f>B8*C9</f>
        <v>30000</v>
      </c>
      <c r="D10" s="14">
        <f>D9*B8</f>
        <v>34000</v>
      </c>
      <c r="E10" s="14">
        <f>E9*B8</f>
        <v>32000</v>
      </c>
      <c r="F10" s="15">
        <f>E10</f>
        <v>32000</v>
      </c>
    </row>
    <row r="11" spans="1:6" ht="18" customHeight="1">
      <c r="A11" s="4" t="s">
        <v>5</v>
      </c>
      <c r="B11" s="32" t="s">
        <v>24</v>
      </c>
      <c r="C11" s="33"/>
      <c r="D11" s="33"/>
      <c r="E11" s="5" t="s">
        <v>6</v>
      </c>
      <c r="F11" s="6" t="s">
        <v>6</v>
      </c>
    </row>
    <row r="12" spans="1:6" ht="137.25" customHeight="1">
      <c r="A12" s="7" t="s">
        <v>7</v>
      </c>
      <c r="B12" s="29" t="s">
        <v>26</v>
      </c>
      <c r="C12" s="30"/>
      <c r="D12" s="30"/>
      <c r="E12" s="8"/>
      <c r="F12" s="9"/>
    </row>
    <row r="13" spans="1:6" ht="15">
      <c r="A13" s="24" t="s">
        <v>21</v>
      </c>
      <c r="B13" s="29">
        <v>2</v>
      </c>
      <c r="C13" s="30"/>
      <c r="D13" s="30"/>
      <c r="E13" s="10" t="s">
        <v>6</v>
      </c>
      <c r="F13" s="11" t="s">
        <v>6</v>
      </c>
    </row>
    <row r="14" spans="1:6" ht="15">
      <c r="A14" s="12" t="s">
        <v>8</v>
      </c>
      <c r="B14" s="13">
        <v>10000</v>
      </c>
      <c r="C14" s="13">
        <v>10000</v>
      </c>
      <c r="D14" s="13">
        <v>10000</v>
      </c>
      <c r="E14" s="14">
        <f>(B14+C14+D14)/3</f>
        <v>10000</v>
      </c>
      <c r="F14" s="15">
        <f>E14</f>
        <v>10000</v>
      </c>
    </row>
    <row r="15" spans="1:6" ht="15.75" thickBot="1">
      <c r="A15" s="12" t="s">
        <v>9</v>
      </c>
      <c r="B15" s="14">
        <f>B13*B14</f>
        <v>20000</v>
      </c>
      <c r="C15" s="14">
        <f>B13*C14</f>
        <v>20000</v>
      </c>
      <c r="D15" s="14">
        <f>D14*B13</f>
        <v>20000</v>
      </c>
      <c r="E15" s="14">
        <f>E14*B13</f>
        <v>20000</v>
      </c>
      <c r="F15" s="15">
        <f>E15</f>
        <v>20000</v>
      </c>
    </row>
    <row r="16" spans="1:6" ht="17.25" customHeight="1">
      <c r="A16" s="4" t="s">
        <v>5</v>
      </c>
      <c r="B16" s="32" t="s">
        <v>27</v>
      </c>
      <c r="C16" s="33"/>
      <c r="D16" s="33"/>
      <c r="E16" s="5" t="s">
        <v>6</v>
      </c>
      <c r="F16" s="6" t="s">
        <v>6</v>
      </c>
    </row>
    <row r="17" spans="1:6" ht="62.25" customHeight="1">
      <c r="A17" s="7" t="s">
        <v>7</v>
      </c>
      <c r="B17" s="29" t="s">
        <v>28</v>
      </c>
      <c r="C17" s="30"/>
      <c r="D17" s="30"/>
      <c r="E17" s="8"/>
      <c r="F17" s="9"/>
    </row>
    <row r="18" spans="1:6" ht="15">
      <c r="A18" s="24" t="s">
        <v>21</v>
      </c>
      <c r="B18" s="29">
        <v>2</v>
      </c>
      <c r="C18" s="30"/>
      <c r="D18" s="30"/>
      <c r="E18" s="10" t="s">
        <v>6</v>
      </c>
      <c r="F18" s="11" t="s">
        <v>6</v>
      </c>
    </row>
    <row r="19" spans="1:6" ht="15">
      <c r="A19" s="12" t="s">
        <v>8</v>
      </c>
      <c r="B19" s="13">
        <v>3000</v>
      </c>
      <c r="C19" s="13">
        <v>7000</v>
      </c>
      <c r="D19" s="13">
        <v>2500</v>
      </c>
      <c r="E19" s="14">
        <f>(B19+C19+D19)/3</f>
        <v>4166.666666666667</v>
      </c>
      <c r="F19" s="15">
        <f>E19</f>
        <v>4166.666666666667</v>
      </c>
    </row>
    <row r="20" spans="1:6" ht="15.75" thickBot="1">
      <c r="A20" s="12" t="s">
        <v>9</v>
      </c>
      <c r="B20" s="14">
        <f>B18*B19</f>
        <v>6000</v>
      </c>
      <c r="C20" s="14">
        <f>B18*C19</f>
        <v>14000</v>
      </c>
      <c r="D20" s="14">
        <f>D19*B18</f>
        <v>5000</v>
      </c>
      <c r="E20" s="14">
        <f>E19*B18</f>
        <v>8333.333333333334</v>
      </c>
      <c r="F20" s="15">
        <f>E20</f>
        <v>8333.333333333334</v>
      </c>
    </row>
    <row r="21" spans="1:6" ht="20.25" customHeight="1">
      <c r="A21" s="4" t="s">
        <v>5</v>
      </c>
      <c r="B21" s="32" t="s">
        <v>29</v>
      </c>
      <c r="C21" s="33"/>
      <c r="D21" s="33"/>
      <c r="E21" s="5" t="s">
        <v>6</v>
      </c>
      <c r="F21" s="6" t="s">
        <v>6</v>
      </c>
    </row>
    <row r="22" spans="1:6" ht="171" customHeight="1">
      <c r="A22" s="7" t="s">
        <v>7</v>
      </c>
      <c r="B22" s="29" t="s">
        <v>30</v>
      </c>
      <c r="C22" s="30"/>
      <c r="D22" s="30"/>
      <c r="E22" s="8"/>
      <c r="F22" s="9"/>
    </row>
    <row r="23" spans="1:6" ht="15">
      <c r="A23" s="26" t="s">
        <v>21</v>
      </c>
      <c r="B23" s="29">
        <v>2</v>
      </c>
      <c r="C23" s="30"/>
      <c r="D23" s="30"/>
      <c r="E23" s="10" t="s">
        <v>6</v>
      </c>
      <c r="F23" s="11" t="s">
        <v>6</v>
      </c>
    </row>
    <row r="24" spans="1:6" ht="15">
      <c r="A24" s="12" t="s">
        <v>8</v>
      </c>
      <c r="B24" s="13">
        <v>2000</v>
      </c>
      <c r="C24" s="13">
        <v>1700</v>
      </c>
      <c r="D24" s="13">
        <v>2500</v>
      </c>
      <c r="E24" s="14">
        <f>(B24+C24+D24)/3</f>
        <v>2066.6666666666665</v>
      </c>
      <c r="F24" s="15">
        <f>E24</f>
        <v>2066.6666666666665</v>
      </c>
    </row>
    <row r="25" spans="1:6" ht="15.75" thickBot="1">
      <c r="A25" s="12" t="s">
        <v>9</v>
      </c>
      <c r="B25" s="14">
        <f>B23*B24</f>
        <v>4000</v>
      </c>
      <c r="C25" s="14">
        <f>B23*C24</f>
        <v>3400</v>
      </c>
      <c r="D25" s="14">
        <f>D24*B23</f>
        <v>5000</v>
      </c>
      <c r="E25" s="14">
        <f>E24*B23</f>
        <v>4133.333333333333</v>
      </c>
      <c r="F25" s="15">
        <f>E25</f>
        <v>4133.333333333333</v>
      </c>
    </row>
    <row r="26" spans="1:6" ht="19.5" customHeight="1">
      <c r="A26" s="4" t="s">
        <v>5</v>
      </c>
      <c r="B26" s="32" t="s">
        <v>31</v>
      </c>
      <c r="C26" s="33"/>
      <c r="D26" s="33"/>
      <c r="E26" s="5" t="s">
        <v>6</v>
      </c>
      <c r="F26" s="6" t="s">
        <v>6</v>
      </c>
    </row>
    <row r="27" spans="1:6" ht="137.25" customHeight="1">
      <c r="A27" s="7" t="s">
        <v>7</v>
      </c>
      <c r="B27" s="29" t="s">
        <v>32</v>
      </c>
      <c r="C27" s="30"/>
      <c r="D27" s="30"/>
      <c r="E27" s="8"/>
      <c r="F27" s="9"/>
    </row>
    <row r="28" spans="1:6" ht="15">
      <c r="A28" s="26" t="s">
        <v>21</v>
      </c>
      <c r="B28" s="29">
        <v>2</v>
      </c>
      <c r="C28" s="30"/>
      <c r="D28" s="30"/>
      <c r="E28" s="10" t="s">
        <v>6</v>
      </c>
      <c r="F28" s="11" t="s">
        <v>6</v>
      </c>
    </row>
    <row r="29" spans="1:6" ht="15">
      <c r="A29" s="12" t="s">
        <v>8</v>
      </c>
      <c r="B29" s="13">
        <v>2000</v>
      </c>
      <c r="C29" s="13">
        <v>1200</v>
      </c>
      <c r="D29" s="13">
        <v>2500</v>
      </c>
      <c r="E29" s="14">
        <f>(B29+C29+D29)/3</f>
        <v>1900</v>
      </c>
      <c r="F29" s="15">
        <f>E29</f>
        <v>1900</v>
      </c>
    </row>
    <row r="30" spans="1:6" ht="15.75" thickBot="1">
      <c r="A30" s="12" t="s">
        <v>9</v>
      </c>
      <c r="B30" s="14">
        <f>B28*B29</f>
        <v>4000</v>
      </c>
      <c r="C30" s="14">
        <f>B28*C29</f>
        <v>2400</v>
      </c>
      <c r="D30" s="14">
        <f>D29*B28</f>
        <v>5000</v>
      </c>
      <c r="E30" s="14">
        <f>E29*B28</f>
        <v>3800</v>
      </c>
      <c r="F30" s="15">
        <f>E30</f>
        <v>3800</v>
      </c>
    </row>
    <row r="31" spans="1:6" ht="19.5" customHeight="1">
      <c r="A31" s="4" t="s">
        <v>5</v>
      </c>
      <c r="B31" s="32" t="s">
        <v>33</v>
      </c>
      <c r="C31" s="33"/>
      <c r="D31" s="33"/>
      <c r="E31" s="5" t="s">
        <v>6</v>
      </c>
      <c r="F31" s="6" t="s">
        <v>6</v>
      </c>
    </row>
    <row r="32" spans="1:6" ht="66.75" customHeight="1">
      <c r="A32" s="7" t="s">
        <v>7</v>
      </c>
      <c r="B32" s="29" t="s">
        <v>34</v>
      </c>
      <c r="C32" s="30"/>
      <c r="D32" s="30"/>
      <c r="E32" s="8"/>
      <c r="F32" s="9"/>
    </row>
    <row r="33" spans="1:6" ht="19.5" customHeight="1">
      <c r="A33" s="26" t="s">
        <v>21</v>
      </c>
      <c r="B33" s="29">
        <v>2</v>
      </c>
      <c r="C33" s="30"/>
      <c r="D33" s="30"/>
      <c r="E33" s="10" t="s">
        <v>6</v>
      </c>
      <c r="F33" s="11" t="s">
        <v>6</v>
      </c>
    </row>
    <row r="34" spans="1:6" ht="15">
      <c r="A34" s="12" t="s">
        <v>8</v>
      </c>
      <c r="B34" s="13">
        <v>50000</v>
      </c>
      <c r="C34" s="13">
        <v>40000</v>
      </c>
      <c r="D34" s="13">
        <v>48000</v>
      </c>
      <c r="E34" s="14">
        <f>(B34+C34+D34)/3</f>
        <v>46000</v>
      </c>
      <c r="F34" s="15">
        <f>E34</f>
        <v>46000</v>
      </c>
    </row>
    <row r="35" spans="1:6" ht="15.75" thickBot="1">
      <c r="A35" s="12" t="s">
        <v>9</v>
      </c>
      <c r="B35" s="14">
        <f>B33*B34</f>
        <v>100000</v>
      </c>
      <c r="C35" s="14">
        <f>B33*C34</f>
        <v>80000</v>
      </c>
      <c r="D35" s="14">
        <f>D34*B33</f>
        <v>96000</v>
      </c>
      <c r="E35" s="14">
        <f>E34*B33</f>
        <v>92000</v>
      </c>
      <c r="F35" s="15">
        <f>E35</f>
        <v>92000</v>
      </c>
    </row>
    <row r="36" spans="1:6" ht="22.5" customHeight="1">
      <c r="A36" s="4" t="s">
        <v>5</v>
      </c>
      <c r="B36" s="32" t="s">
        <v>35</v>
      </c>
      <c r="C36" s="33"/>
      <c r="D36" s="33"/>
      <c r="E36" s="5" t="s">
        <v>6</v>
      </c>
      <c r="F36" s="6" t="s">
        <v>6</v>
      </c>
    </row>
    <row r="37" spans="1:6" ht="52.5" customHeight="1">
      <c r="A37" s="7" t="s">
        <v>7</v>
      </c>
      <c r="B37" s="29" t="s">
        <v>36</v>
      </c>
      <c r="C37" s="30"/>
      <c r="D37" s="30"/>
      <c r="E37" s="8"/>
      <c r="F37" s="9"/>
    </row>
    <row r="38" spans="1:6" ht="15">
      <c r="A38" s="26" t="s">
        <v>21</v>
      </c>
      <c r="B38" s="29">
        <v>2</v>
      </c>
      <c r="C38" s="30"/>
      <c r="D38" s="30"/>
      <c r="E38" s="10" t="s">
        <v>6</v>
      </c>
      <c r="F38" s="11" t="s">
        <v>6</v>
      </c>
    </row>
    <row r="39" spans="1:6" ht="15">
      <c r="A39" s="12" t="s">
        <v>8</v>
      </c>
      <c r="B39" s="13">
        <v>10000</v>
      </c>
      <c r="C39" s="13">
        <v>8000</v>
      </c>
      <c r="D39" s="13">
        <v>11000</v>
      </c>
      <c r="E39" s="14">
        <f>(B39+C39+D39)/3</f>
        <v>9666.666666666666</v>
      </c>
      <c r="F39" s="15">
        <f>E39</f>
        <v>9666.666666666666</v>
      </c>
    </row>
    <row r="40" spans="1:6" ht="15.75" thickBot="1">
      <c r="A40" s="12" t="s">
        <v>9</v>
      </c>
      <c r="B40" s="14">
        <f>B38*B39</f>
        <v>20000</v>
      </c>
      <c r="C40" s="14">
        <f>B38*C39</f>
        <v>16000</v>
      </c>
      <c r="D40" s="14">
        <f>D39*B38</f>
        <v>22000</v>
      </c>
      <c r="E40" s="14">
        <f>E39*B38</f>
        <v>19333.333333333332</v>
      </c>
      <c r="F40" s="15">
        <f>E40</f>
        <v>19333.333333333332</v>
      </c>
    </row>
    <row r="41" spans="1:6" ht="38.25" customHeight="1">
      <c r="A41" s="4" t="s">
        <v>5</v>
      </c>
      <c r="B41" s="32" t="s">
        <v>37</v>
      </c>
      <c r="C41" s="33"/>
      <c r="D41" s="33"/>
      <c r="E41" s="5" t="s">
        <v>6</v>
      </c>
      <c r="F41" s="6" t="s">
        <v>6</v>
      </c>
    </row>
    <row r="42" spans="1:6" ht="107.25" customHeight="1">
      <c r="A42" s="7" t="s">
        <v>7</v>
      </c>
      <c r="B42" s="29" t="s">
        <v>38</v>
      </c>
      <c r="C42" s="30"/>
      <c r="D42" s="30"/>
      <c r="E42" s="8"/>
      <c r="F42" s="9"/>
    </row>
    <row r="43" spans="1:6" ht="15">
      <c r="A43" s="26" t="s">
        <v>21</v>
      </c>
      <c r="B43" s="29">
        <v>2</v>
      </c>
      <c r="C43" s="30"/>
      <c r="D43" s="30"/>
      <c r="E43" s="10" t="s">
        <v>6</v>
      </c>
      <c r="F43" s="11" t="s">
        <v>6</v>
      </c>
    </row>
    <row r="44" spans="1:6" ht="15">
      <c r="A44" s="12" t="s">
        <v>8</v>
      </c>
      <c r="B44" s="13">
        <v>5000</v>
      </c>
      <c r="C44" s="13">
        <v>4000</v>
      </c>
      <c r="D44" s="13">
        <v>5000</v>
      </c>
      <c r="E44" s="14">
        <f>(B44+C44+D44)/3</f>
        <v>4666.666666666667</v>
      </c>
      <c r="F44" s="15">
        <f>E44</f>
        <v>4666.666666666667</v>
      </c>
    </row>
    <row r="45" spans="1:6" ht="15.75" thickBot="1">
      <c r="A45" s="12" t="s">
        <v>9</v>
      </c>
      <c r="B45" s="14">
        <f>B43*B44</f>
        <v>10000</v>
      </c>
      <c r="C45" s="14">
        <f>B43*C44</f>
        <v>8000</v>
      </c>
      <c r="D45" s="14">
        <f>D44*B43</f>
        <v>10000</v>
      </c>
      <c r="E45" s="14">
        <f>E44*B43</f>
        <v>9333.333333333334</v>
      </c>
      <c r="F45" s="15">
        <f>E45</f>
        <v>9333.333333333334</v>
      </c>
    </row>
    <row r="46" spans="1:6" ht="23.25" customHeight="1">
      <c r="A46" s="4" t="s">
        <v>5</v>
      </c>
      <c r="B46" s="32" t="s">
        <v>39</v>
      </c>
      <c r="C46" s="33"/>
      <c r="D46" s="33"/>
      <c r="E46" s="5" t="s">
        <v>6</v>
      </c>
      <c r="F46" s="6" t="s">
        <v>6</v>
      </c>
    </row>
    <row r="47" spans="1:6" ht="60" customHeight="1">
      <c r="A47" s="7" t="s">
        <v>7</v>
      </c>
      <c r="B47" s="29" t="s">
        <v>40</v>
      </c>
      <c r="C47" s="30"/>
      <c r="D47" s="30"/>
      <c r="E47" s="8"/>
      <c r="F47" s="9"/>
    </row>
    <row r="48" spans="1:6" ht="15">
      <c r="A48" s="26" t="s">
        <v>21</v>
      </c>
      <c r="B48" s="29">
        <v>2</v>
      </c>
      <c r="C48" s="30"/>
      <c r="D48" s="30"/>
      <c r="E48" s="10" t="s">
        <v>6</v>
      </c>
      <c r="F48" s="11" t="s">
        <v>6</v>
      </c>
    </row>
    <row r="49" spans="1:6" ht="15">
      <c r="A49" s="12" t="s">
        <v>8</v>
      </c>
      <c r="B49" s="13">
        <v>2500</v>
      </c>
      <c r="C49" s="13">
        <v>2000</v>
      </c>
      <c r="D49" s="13">
        <v>3000</v>
      </c>
      <c r="E49" s="14">
        <f>(B49+C49+D49)/3</f>
        <v>2500</v>
      </c>
      <c r="F49" s="15">
        <f>E49</f>
        <v>2500</v>
      </c>
    </row>
    <row r="50" spans="1:6" ht="15.75" thickBot="1">
      <c r="A50" s="12" t="s">
        <v>9</v>
      </c>
      <c r="B50" s="14">
        <f>B48*B49</f>
        <v>5000</v>
      </c>
      <c r="C50" s="14">
        <f>B48*C49</f>
        <v>4000</v>
      </c>
      <c r="D50" s="14">
        <f>D49*B48</f>
        <v>6000</v>
      </c>
      <c r="E50" s="14">
        <f>E49*B48</f>
        <v>5000</v>
      </c>
      <c r="F50" s="15">
        <f>E50</f>
        <v>5000</v>
      </c>
    </row>
    <row r="51" spans="1:6" ht="19.5" customHeight="1">
      <c r="A51" s="4" t="s">
        <v>5</v>
      </c>
      <c r="B51" s="32" t="s">
        <v>41</v>
      </c>
      <c r="C51" s="33"/>
      <c r="D51" s="33"/>
      <c r="E51" s="5" t="s">
        <v>6</v>
      </c>
      <c r="F51" s="6" t="s">
        <v>6</v>
      </c>
    </row>
    <row r="52" spans="1:6" ht="78" customHeight="1">
      <c r="A52" s="7" t="s">
        <v>7</v>
      </c>
      <c r="B52" s="29" t="s">
        <v>42</v>
      </c>
      <c r="C52" s="30"/>
      <c r="D52" s="30"/>
      <c r="E52" s="8"/>
      <c r="F52" s="9"/>
    </row>
    <row r="53" spans="1:6" ht="15">
      <c r="A53" s="26" t="s">
        <v>21</v>
      </c>
      <c r="B53" s="29">
        <v>1</v>
      </c>
      <c r="C53" s="30"/>
      <c r="D53" s="30"/>
      <c r="E53" s="10" t="s">
        <v>6</v>
      </c>
      <c r="F53" s="11" t="s">
        <v>6</v>
      </c>
    </row>
    <row r="54" spans="1:6" ht="15">
      <c r="A54" s="12" t="s">
        <v>8</v>
      </c>
      <c r="B54" s="13">
        <v>3000</v>
      </c>
      <c r="C54" s="13">
        <v>2000</v>
      </c>
      <c r="D54" s="13">
        <v>4000</v>
      </c>
      <c r="E54" s="14">
        <f>(B54+C54+D54)/3</f>
        <v>3000</v>
      </c>
      <c r="F54" s="15">
        <f>E54</f>
        <v>3000</v>
      </c>
    </row>
    <row r="55" spans="1:6" ht="15.75" thickBot="1">
      <c r="A55" s="12" t="s">
        <v>9</v>
      </c>
      <c r="B55" s="14">
        <f>B53*B54</f>
        <v>3000</v>
      </c>
      <c r="C55" s="14">
        <f>B53*C54</f>
        <v>2000</v>
      </c>
      <c r="D55" s="14">
        <f>D54*B53</f>
        <v>4000</v>
      </c>
      <c r="E55" s="14">
        <f>E54*B53</f>
        <v>3000</v>
      </c>
      <c r="F55" s="15">
        <f>E55</f>
        <v>3000</v>
      </c>
    </row>
    <row r="56" spans="1:6" ht="25.5" customHeight="1">
      <c r="A56" s="4" t="s">
        <v>5</v>
      </c>
      <c r="B56" s="32" t="s">
        <v>43</v>
      </c>
      <c r="C56" s="33"/>
      <c r="D56" s="33"/>
      <c r="E56" s="5" t="s">
        <v>6</v>
      </c>
      <c r="F56" s="6" t="s">
        <v>6</v>
      </c>
    </row>
    <row r="57" spans="1:6" ht="79.5" customHeight="1">
      <c r="A57" s="7" t="s">
        <v>7</v>
      </c>
      <c r="B57" s="29" t="s">
        <v>44</v>
      </c>
      <c r="C57" s="30"/>
      <c r="D57" s="30"/>
      <c r="E57" s="8"/>
      <c r="F57" s="9"/>
    </row>
    <row r="58" spans="1:6" ht="15">
      <c r="A58" s="26" t="s">
        <v>21</v>
      </c>
      <c r="B58" s="29">
        <v>2</v>
      </c>
      <c r="C58" s="30"/>
      <c r="D58" s="30"/>
      <c r="E58" s="10" t="s">
        <v>6</v>
      </c>
      <c r="F58" s="11" t="s">
        <v>6</v>
      </c>
    </row>
    <row r="59" spans="1:6" ht="15">
      <c r="A59" s="12" t="s">
        <v>8</v>
      </c>
      <c r="B59" s="13">
        <v>2000</v>
      </c>
      <c r="C59" s="13">
        <v>2000</v>
      </c>
      <c r="D59" s="13">
        <v>3000</v>
      </c>
      <c r="E59" s="14">
        <f>(B59+C59+D59)/3</f>
        <v>2333.3333333333335</v>
      </c>
      <c r="F59" s="15">
        <f>E59</f>
        <v>2333.3333333333335</v>
      </c>
    </row>
    <row r="60" spans="1:6" ht="15.75" thickBot="1">
      <c r="A60" s="12" t="s">
        <v>9</v>
      </c>
      <c r="B60" s="14">
        <f>B58*B59</f>
        <v>4000</v>
      </c>
      <c r="C60" s="14">
        <f>B58*C59</f>
        <v>4000</v>
      </c>
      <c r="D60" s="14">
        <f>D59*B58</f>
        <v>6000</v>
      </c>
      <c r="E60" s="14">
        <f>E59*B58</f>
        <v>4666.666666666667</v>
      </c>
      <c r="F60" s="15">
        <f>E60</f>
        <v>4666.666666666667</v>
      </c>
    </row>
    <row r="61" spans="1:6" ht="31.5" customHeight="1">
      <c r="A61" s="4" t="s">
        <v>5</v>
      </c>
      <c r="B61" s="32" t="s">
        <v>45</v>
      </c>
      <c r="C61" s="33"/>
      <c r="D61" s="33"/>
      <c r="E61" s="5" t="s">
        <v>6</v>
      </c>
      <c r="F61" s="6" t="s">
        <v>6</v>
      </c>
    </row>
    <row r="62" spans="1:6" ht="60" customHeight="1">
      <c r="A62" s="7" t="s">
        <v>7</v>
      </c>
      <c r="B62" s="29" t="s">
        <v>47</v>
      </c>
      <c r="C62" s="30"/>
      <c r="D62" s="30"/>
      <c r="E62" s="8"/>
      <c r="F62" s="9"/>
    </row>
    <row r="63" spans="1:6" ht="15">
      <c r="A63" s="26" t="s">
        <v>21</v>
      </c>
      <c r="B63" s="29">
        <v>2</v>
      </c>
      <c r="C63" s="30"/>
      <c r="D63" s="30"/>
      <c r="E63" s="10" t="s">
        <v>6</v>
      </c>
      <c r="F63" s="11" t="s">
        <v>6</v>
      </c>
    </row>
    <row r="64" spans="1:6" ht="15">
      <c r="A64" s="12" t="s">
        <v>8</v>
      </c>
      <c r="B64" s="13">
        <v>3000</v>
      </c>
      <c r="C64" s="13">
        <v>3000</v>
      </c>
      <c r="D64" s="13">
        <v>3000</v>
      </c>
      <c r="E64" s="14">
        <f>(B64+C64+D64)/3</f>
        <v>3000</v>
      </c>
      <c r="F64" s="15">
        <f>E64</f>
        <v>3000</v>
      </c>
    </row>
    <row r="65" spans="1:6" ht="15.75" thickBot="1">
      <c r="A65" s="12" t="s">
        <v>9</v>
      </c>
      <c r="B65" s="14">
        <f>B63*B64</f>
        <v>6000</v>
      </c>
      <c r="C65" s="14">
        <f>B63*C64</f>
        <v>6000</v>
      </c>
      <c r="D65" s="14">
        <f>D64*B63</f>
        <v>6000</v>
      </c>
      <c r="E65" s="14">
        <f>E64*B63</f>
        <v>6000</v>
      </c>
      <c r="F65" s="15">
        <f>E65</f>
        <v>6000</v>
      </c>
    </row>
    <row r="66" spans="1:6" ht="13.5" customHeight="1">
      <c r="A66" s="4" t="s">
        <v>5</v>
      </c>
      <c r="B66" s="32" t="s">
        <v>46</v>
      </c>
      <c r="C66" s="33"/>
      <c r="D66" s="33"/>
      <c r="E66" s="5" t="s">
        <v>6</v>
      </c>
      <c r="F66" s="6" t="s">
        <v>6</v>
      </c>
    </row>
    <row r="67" spans="1:6" ht="81" customHeight="1">
      <c r="A67" s="7" t="s">
        <v>7</v>
      </c>
      <c r="B67" s="29" t="s">
        <v>48</v>
      </c>
      <c r="C67" s="30"/>
      <c r="D67" s="30"/>
      <c r="E67" s="8"/>
      <c r="F67" s="9"/>
    </row>
    <row r="68" spans="1:6" ht="15">
      <c r="A68" s="26" t="s">
        <v>21</v>
      </c>
      <c r="B68" s="29">
        <v>2</v>
      </c>
      <c r="C68" s="30"/>
      <c r="D68" s="30"/>
      <c r="E68" s="10" t="s">
        <v>6</v>
      </c>
      <c r="F68" s="11" t="s">
        <v>6</v>
      </c>
    </row>
    <row r="69" spans="1:6" ht="15">
      <c r="A69" s="12" t="s">
        <v>8</v>
      </c>
      <c r="B69" s="13">
        <v>500</v>
      </c>
      <c r="C69" s="13">
        <v>300</v>
      </c>
      <c r="D69" s="13">
        <v>550</v>
      </c>
      <c r="E69" s="14">
        <f>(B69+C69+D69)/3</f>
        <v>450</v>
      </c>
      <c r="F69" s="15">
        <f>E69</f>
        <v>450</v>
      </c>
    </row>
    <row r="70" spans="1:6" ht="15.75" thickBot="1">
      <c r="A70" s="12" t="s">
        <v>9</v>
      </c>
      <c r="B70" s="14">
        <f>B68*B69</f>
        <v>1000</v>
      </c>
      <c r="C70" s="14">
        <f>B68*C69</f>
        <v>600</v>
      </c>
      <c r="D70" s="14">
        <f>D69*B68</f>
        <v>1100</v>
      </c>
      <c r="E70" s="14">
        <f>E69*B68</f>
        <v>900</v>
      </c>
      <c r="F70" s="15">
        <f>E70</f>
        <v>900</v>
      </c>
    </row>
    <row r="71" spans="1:6" ht="20.25" customHeight="1">
      <c r="A71" s="4" t="s">
        <v>5</v>
      </c>
      <c r="B71" s="32" t="s">
        <v>46</v>
      </c>
      <c r="C71" s="33"/>
      <c r="D71" s="33"/>
      <c r="E71" s="5" t="s">
        <v>6</v>
      </c>
      <c r="F71" s="6" t="s">
        <v>6</v>
      </c>
    </row>
    <row r="72" spans="1:6" ht="79.5" customHeight="1">
      <c r="A72" s="7" t="s">
        <v>7</v>
      </c>
      <c r="B72" s="29" t="s">
        <v>49</v>
      </c>
      <c r="C72" s="30"/>
      <c r="D72" s="30"/>
      <c r="E72" s="8"/>
      <c r="F72" s="9"/>
    </row>
    <row r="73" spans="1:6" ht="15">
      <c r="A73" s="25" t="s">
        <v>21</v>
      </c>
      <c r="B73" s="29">
        <v>2</v>
      </c>
      <c r="C73" s="30"/>
      <c r="D73" s="30"/>
      <c r="E73" s="10" t="s">
        <v>6</v>
      </c>
      <c r="F73" s="11" t="s">
        <v>6</v>
      </c>
    </row>
    <row r="74" spans="1:6" ht="15">
      <c r="A74" s="12" t="s">
        <v>8</v>
      </c>
      <c r="B74" s="13">
        <v>500</v>
      </c>
      <c r="C74" s="13">
        <v>300</v>
      </c>
      <c r="D74" s="13">
        <v>550</v>
      </c>
      <c r="E74" s="14">
        <f>(B74+C74+D74)/3</f>
        <v>450</v>
      </c>
      <c r="F74" s="15">
        <f>E74</f>
        <v>450</v>
      </c>
    </row>
    <row r="75" spans="1:6" ht="15.75" thickBot="1">
      <c r="A75" s="12" t="s">
        <v>9</v>
      </c>
      <c r="B75" s="14">
        <f>B73*B74</f>
        <v>1000</v>
      </c>
      <c r="C75" s="14">
        <f>B73*C74</f>
        <v>600</v>
      </c>
      <c r="D75" s="14">
        <f>D74*B73</f>
        <v>1100</v>
      </c>
      <c r="E75" s="14">
        <f>E74*B73</f>
        <v>900</v>
      </c>
      <c r="F75" s="15">
        <f>E75</f>
        <v>900</v>
      </c>
    </row>
    <row r="76" spans="1:6" ht="20.25" customHeight="1">
      <c r="A76" s="4" t="s">
        <v>5</v>
      </c>
      <c r="B76" s="32" t="s">
        <v>46</v>
      </c>
      <c r="C76" s="33"/>
      <c r="D76" s="33"/>
      <c r="E76" s="5" t="s">
        <v>6</v>
      </c>
      <c r="F76" s="6" t="s">
        <v>6</v>
      </c>
    </row>
    <row r="77" spans="1:6" ht="80.25" customHeight="1">
      <c r="A77" s="7" t="s">
        <v>7</v>
      </c>
      <c r="B77" s="29" t="s">
        <v>50</v>
      </c>
      <c r="C77" s="30"/>
      <c r="D77" s="30"/>
      <c r="E77" s="8"/>
      <c r="F77" s="9"/>
    </row>
    <row r="78" spans="1:6" ht="15">
      <c r="A78" s="27" t="s">
        <v>21</v>
      </c>
      <c r="B78" s="29">
        <v>4</v>
      </c>
      <c r="C78" s="30"/>
      <c r="D78" s="30"/>
      <c r="E78" s="10" t="s">
        <v>6</v>
      </c>
      <c r="F78" s="11" t="s">
        <v>6</v>
      </c>
    </row>
    <row r="79" spans="1:6" ht="15">
      <c r="A79" s="12" t="s">
        <v>8</v>
      </c>
      <c r="B79" s="13">
        <v>500</v>
      </c>
      <c r="C79" s="13">
        <v>300</v>
      </c>
      <c r="D79" s="13">
        <v>550</v>
      </c>
      <c r="E79" s="14">
        <f>(B79+C79+D79)/3</f>
        <v>450</v>
      </c>
      <c r="F79" s="15">
        <f>E79</f>
        <v>450</v>
      </c>
    </row>
    <row r="80" spans="1:6" ht="15.75" thickBot="1">
      <c r="A80" s="12" t="s">
        <v>9</v>
      </c>
      <c r="B80" s="14">
        <f>B78*B79</f>
        <v>2000</v>
      </c>
      <c r="C80" s="14">
        <f>B78*C79</f>
        <v>1200</v>
      </c>
      <c r="D80" s="14">
        <f>D79*B78</f>
        <v>2200</v>
      </c>
      <c r="E80" s="14">
        <f>E79*B78</f>
        <v>1800</v>
      </c>
      <c r="F80" s="15">
        <f>E80</f>
        <v>1800</v>
      </c>
    </row>
    <row r="81" spans="1:6" ht="19.5" customHeight="1">
      <c r="A81" s="4" t="s">
        <v>5</v>
      </c>
      <c r="B81" s="32" t="s">
        <v>46</v>
      </c>
      <c r="C81" s="33"/>
      <c r="D81" s="33"/>
      <c r="E81" s="5" t="s">
        <v>6</v>
      </c>
      <c r="F81" s="6" t="s">
        <v>6</v>
      </c>
    </row>
    <row r="82" spans="1:6" ht="81" customHeight="1">
      <c r="A82" s="7" t="s">
        <v>7</v>
      </c>
      <c r="B82" s="29" t="s">
        <v>51</v>
      </c>
      <c r="C82" s="30"/>
      <c r="D82" s="30"/>
      <c r="E82" s="8"/>
      <c r="F82" s="9"/>
    </row>
    <row r="83" spans="1:6" ht="15">
      <c r="A83" s="27" t="s">
        <v>21</v>
      </c>
      <c r="B83" s="29">
        <v>14</v>
      </c>
      <c r="C83" s="30"/>
      <c r="D83" s="30"/>
      <c r="E83" s="10" t="s">
        <v>6</v>
      </c>
      <c r="F83" s="11" t="s">
        <v>6</v>
      </c>
    </row>
    <row r="84" spans="1:6" ht="15">
      <c r="A84" s="12" t="s">
        <v>8</v>
      </c>
      <c r="B84" s="13">
        <v>500</v>
      </c>
      <c r="C84" s="13">
        <v>300</v>
      </c>
      <c r="D84" s="13">
        <v>550</v>
      </c>
      <c r="E84" s="14">
        <f>(B84+C84+D84)/3</f>
        <v>450</v>
      </c>
      <c r="F84" s="15">
        <f>E84</f>
        <v>450</v>
      </c>
    </row>
    <row r="85" spans="1:6" ht="15">
      <c r="A85" s="12" t="s">
        <v>9</v>
      </c>
      <c r="B85" s="14">
        <f>B83*B84</f>
        <v>7000</v>
      </c>
      <c r="C85" s="14">
        <f>B83*C84</f>
        <v>4200</v>
      </c>
      <c r="D85" s="14">
        <f>D84*B83</f>
        <v>7700</v>
      </c>
      <c r="E85" s="14">
        <f>E84*B83</f>
        <v>6300</v>
      </c>
      <c r="F85" s="15">
        <f>E85</f>
        <v>6300</v>
      </c>
    </row>
    <row r="86" spans="1:6" ht="15">
      <c r="A86" s="16" t="s">
        <v>0</v>
      </c>
      <c r="B86" s="14">
        <f>B85+B80+B75+B70+B65+B60+B55+B50+B45+B40+B35+B30+B25+B20+B15+B10</f>
        <v>225000</v>
      </c>
      <c r="C86" s="14">
        <f>C85+C80+C75+C70+C65+C60+C55+C50+C45+C40+C35+C30+C25+C20+C15+C10</f>
        <v>196400</v>
      </c>
      <c r="D86" s="14">
        <f>D85+D80+D75+D70+D65+D60+D55+D50+D45+D40+D35+D30+D25+D20+D15+D10</f>
        <v>231100</v>
      </c>
      <c r="E86" s="14">
        <f>E85+E80+E75+E70+E65+E60+E55+E50+E45+E40+E35+E30+E25+E20+E15+E10</f>
        <v>217500</v>
      </c>
      <c r="F86" s="14">
        <f>F85+F80+F75+F70+F65+F60+F55+F50+F45+F40+F35+F30+F25+F20+F15+F10</f>
        <v>217500</v>
      </c>
    </row>
    <row r="87" spans="1:6" ht="62.25" customHeight="1">
      <c r="A87" s="31" t="s">
        <v>66</v>
      </c>
      <c r="B87" s="31"/>
      <c r="C87" s="31"/>
      <c r="D87" s="31"/>
      <c r="E87" s="31"/>
      <c r="F87" s="31"/>
    </row>
    <row r="88" spans="1:5" ht="15">
      <c r="A88" s="28" t="s">
        <v>65</v>
      </c>
      <c r="B88" s="28"/>
      <c r="C88" s="28"/>
      <c r="D88" s="28"/>
      <c r="E88" s="28"/>
    </row>
    <row r="89" spans="1:6" ht="15">
      <c r="A89" s="48" t="s">
        <v>68</v>
      </c>
      <c r="B89" s="48"/>
      <c r="C89" s="48"/>
      <c r="D89" s="48"/>
      <c r="E89" s="48"/>
      <c r="F89" s="48"/>
    </row>
    <row r="90" spans="1:6" ht="64.5" customHeight="1">
      <c r="A90" s="48"/>
      <c r="B90" s="48"/>
      <c r="C90" s="48"/>
      <c r="D90" s="48"/>
      <c r="E90" s="48"/>
      <c r="F90" s="48"/>
    </row>
    <row r="91" spans="1:6" ht="15.75" thickBot="1">
      <c r="A91" s="17"/>
      <c r="B91" s="17"/>
      <c r="C91" s="17"/>
      <c r="D91" s="17"/>
      <c r="E91" s="17"/>
      <c r="F91" s="17"/>
    </row>
    <row r="92" spans="1:6" ht="74.25" customHeight="1" thickBot="1">
      <c r="A92" s="18" t="s">
        <v>10</v>
      </c>
      <c r="B92" s="19" t="s">
        <v>11</v>
      </c>
      <c r="C92" s="20" t="s">
        <v>12</v>
      </c>
      <c r="D92" s="49" t="s">
        <v>13</v>
      </c>
      <c r="E92" s="50"/>
      <c r="F92" s="18" t="s">
        <v>14</v>
      </c>
    </row>
    <row r="93" spans="1:6" ht="15">
      <c r="A93" s="40">
        <v>1</v>
      </c>
      <c r="B93" s="34" t="s">
        <v>52</v>
      </c>
      <c r="C93" s="34" t="s">
        <v>53</v>
      </c>
      <c r="D93" s="36" t="s">
        <v>54</v>
      </c>
      <c r="E93" s="37"/>
      <c r="F93" s="40" t="s">
        <v>55</v>
      </c>
    </row>
    <row r="94" spans="1:6" ht="15.75" thickBot="1">
      <c r="A94" s="41"/>
      <c r="B94" s="35"/>
      <c r="C94" s="35"/>
      <c r="D94" s="38"/>
      <c r="E94" s="39"/>
      <c r="F94" s="41"/>
    </row>
    <row r="95" spans="1:6" ht="15">
      <c r="A95" s="40">
        <v>2</v>
      </c>
      <c r="B95" s="46" t="s">
        <v>56</v>
      </c>
      <c r="C95" s="34" t="s">
        <v>57</v>
      </c>
      <c r="D95" s="36" t="s">
        <v>58</v>
      </c>
      <c r="E95" s="37"/>
      <c r="F95" s="40" t="s">
        <v>59</v>
      </c>
    </row>
    <row r="96" spans="1:6" ht="15.75" thickBot="1">
      <c r="A96" s="41"/>
      <c r="B96" s="47"/>
      <c r="C96" s="35"/>
      <c r="D96" s="38"/>
      <c r="E96" s="39"/>
      <c r="F96" s="41"/>
    </row>
    <row r="97" spans="1:6" ht="15" customHeight="1">
      <c r="A97" s="40">
        <v>3</v>
      </c>
      <c r="B97" s="44" t="s">
        <v>60</v>
      </c>
      <c r="C97" s="40" t="s">
        <v>61</v>
      </c>
      <c r="D97" s="36" t="s">
        <v>62</v>
      </c>
      <c r="E97" s="37"/>
      <c r="F97" s="40" t="s">
        <v>63</v>
      </c>
    </row>
    <row r="98" spans="1:6" ht="17.25" customHeight="1" thickBot="1">
      <c r="A98" s="41"/>
      <c r="B98" s="45"/>
      <c r="C98" s="41"/>
      <c r="D98" s="38"/>
      <c r="E98" s="39"/>
      <c r="F98" s="41"/>
    </row>
    <row r="99" spans="1:6" ht="15">
      <c r="A99" s="43"/>
      <c r="B99" s="43"/>
      <c r="C99" s="43"/>
      <c r="D99" s="43"/>
      <c r="E99" s="43"/>
      <c r="F99" s="43"/>
    </row>
    <row r="100" spans="1:6" ht="0.75" customHeight="1">
      <c r="A100" s="43"/>
      <c r="B100" s="43"/>
      <c r="C100" s="43"/>
      <c r="D100" s="43"/>
      <c r="E100" s="43"/>
      <c r="F100" s="43"/>
    </row>
    <row r="101" ht="15">
      <c r="A101" s="22" t="s">
        <v>69</v>
      </c>
    </row>
    <row r="102" ht="20.25" customHeight="1">
      <c r="A102" t="s">
        <v>15</v>
      </c>
    </row>
    <row r="104" ht="15">
      <c r="A104" t="s">
        <v>16</v>
      </c>
    </row>
    <row r="106" ht="15">
      <c r="A106" t="s">
        <v>64</v>
      </c>
    </row>
    <row r="108" spans="1:9" ht="17.25" customHeight="1">
      <c r="A108" s="23" t="s">
        <v>17</v>
      </c>
      <c r="B108" s="23"/>
      <c r="C108" s="23"/>
      <c r="D108" s="23"/>
      <c r="E108" s="23"/>
      <c r="F108" s="23"/>
      <c r="G108" s="23"/>
      <c r="H108" s="23"/>
      <c r="I108" s="23"/>
    </row>
    <row r="109" spans="1:9" ht="15.75" customHeight="1">
      <c r="A109" s="51" t="s">
        <v>18</v>
      </c>
      <c r="B109" s="51"/>
      <c r="C109" s="51"/>
      <c r="D109" s="51"/>
      <c r="E109" s="23"/>
      <c r="F109" s="23"/>
      <c r="G109" s="23"/>
      <c r="H109" s="23"/>
      <c r="I109" s="23"/>
    </row>
    <row r="110" spans="1:9" ht="15">
      <c r="A110" s="23" t="s">
        <v>19</v>
      </c>
      <c r="B110" s="23"/>
      <c r="C110" s="23"/>
      <c r="D110" s="23"/>
      <c r="E110" s="23"/>
      <c r="F110" s="23"/>
      <c r="G110" s="23"/>
      <c r="H110" s="23"/>
      <c r="I110" s="23"/>
    </row>
    <row r="111" spans="1:9" ht="15">
      <c r="A111" s="23" t="s">
        <v>20</v>
      </c>
      <c r="B111" s="23"/>
      <c r="C111" s="23"/>
      <c r="D111" s="23"/>
      <c r="E111" s="23"/>
      <c r="F111" s="23"/>
      <c r="G111" s="23"/>
      <c r="H111" s="23"/>
      <c r="I111" s="23"/>
    </row>
    <row r="112" spans="1:4" ht="15">
      <c r="A112" s="21"/>
      <c r="B112" s="21"/>
      <c r="C112" s="21"/>
      <c r="D112" s="21"/>
    </row>
  </sheetData>
  <sheetProtection/>
  <mergeCells count="75">
    <mergeCell ref="C3:F3"/>
    <mergeCell ref="B67:D67"/>
    <mergeCell ref="B68:D68"/>
    <mergeCell ref="B77:D77"/>
    <mergeCell ref="B78:D78"/>
    <mergeCell ref="B82:D82"/>
    <mergeCell ref="B4:D4"/>
    <mergeCell ref="B31:D31"/>
    <mergeCell ref="B36:D36"/>
    <mergeCell ref="B32:D32"/>
    <mergeCell ref="B33:D33"/>
    <mergeCell ref="B83:D83"/>
    <mergeCell ref="B47:D47"/>
    <mergeCell ref="B48:D48"/>
    <mergeCell ref="B41:D41"/>
    <mergeCell ref="B57:D57"/>
    <mergeCell ref="B58:D58"/>
    <mergeCell ref="B73:D73"/>
    <mergeCell ref="B51:D51"/>
    <mergeCell ref="B56:D56"/>
    <mergeCell ref="B18:D18"/>
    <mergeCell ref="B11:D11"/>
    <mergeCell ref="B16:D16"/>
    <mergeCell ref="B23:D23"/>
    <mergeCell ref="B27:D27"/>
    <mergeCell ref="B37:D37"/>
    <mergeCell ref="B21:D21"/>
    <mergeCell ref="B26:D26"/>
    <mergeCell ref="B28:D28"/>
    <mergeCell ref="B22:D22"/>
    <mergeCell ref="A89:F90"/>
    <mergeCell ref="D92:E92"/>
    <mergeCell ref="A93:A94"/>
    <mergeCell ref="A99:F100"/>
    <mergeCell ref="A109:D109"/>
    <mergeCell ref="B7:D7"/>
    <mergeCell ref="B8:D8"/>
    <mergeCell ref="B12:D12"/>
    <mergeCell ref="B13:D13"/>
    <mergeCell ref="B17:D17"/>
    <mergeCell ref="F95:F96"/>
    <mergeCell ref="A97:A98"/>
    <mergeCell ref="B97:B98"/>
    <mergeCell ref="C97:C98"/>
    <mergeCell ref="D97:E98"/>
    <mergeCell ref="F97:F98"/>
    <mergeCell ref="A95:A96"/>
    <mergeCell ref="B95:B96"/>
    <mergeCell ref="C95:C96"/>
    <mergeCell ref="D95:E96"/>
    <mergeCell ref="B93:B94"/>
    <mergeCell ref="C93:C94"/>
    <mergeCell ref="D93:E94"/>
    <mergeCell ref="F93:F94"/>
    <mergeCell ref="A1:F1"/>
    <mergeCell ref="A2:F2"/>
    <mergeCell ref="A4:A5"/>
    <mergeCell ref="E4:E5"/>
    <mergeCell ref="F4:F5"/>
    <mergeCell ref="B6:D6"/>
    <mergeCell ref="B52:D52"/>
    <mergeCell ref="B53:D53"/>
    <mergeCell ref="B38:D38"/>
    <mergeCell ref="B42:D42"/>
    <mergeCell ref="B46:D46"/>
    <mergeCell ref="B43:D43"/>
    <mergeCell ref="B72:D72"/>
    <mergeCell ref="A87:F87"/>
    <mergeCell ref="B61:D61"/>
    <mergeCell ref="B81:D81"/>
    <mergeCell ref="B66:D66"/>
    <mergeCell ref="B62:D62"/>
    <mergeCell ref="B63:D63"/>
    <mergeCell ref="B71:D71"/>
    <mergeCell ref="B76:D76"/>
  </mergeCells>
  <printOptions/>
  <pageMargins left="0.14"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2011-08-19T07:31:18Z</dcterms:modified>
  <cp:category/>
  <cp:version/>
  <cp:contentType/>
  <cp:contentStatus/>
</cp:coreProperties>
</file>